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634AE1B-AAB8-4D02-9B6F-5B1CF5173532}" xr6:coauthVersionLast="41" xr6:coauthVersionMax="41" xr10:uidLastSave="{00000000-0000-0000-0000-000000000000}"/>
  <bookViews>
    <workbookView xWindow="23880" yWindow="-120" windowWidth="24240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M44" i="1"/>
  <c r="L4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J44" i="1"/>
  <c r="H3" i="1" l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3" i="1"/>
  <c r="I44" i="1"/>
  <c r="K44" i="1" s="1"/>
  <c r="G44" i="1" l="1"/>
  <c r="F44" i="1"/>
  <c r="H44" i="1" l="1"/>
  <c r="D44" i="1"/>
  <c r="C44" i="1"/>
  <c r="E44" i="1" l="1"/>
</calcChain>
</file>

<file path=xl/sharedStrings.xml><?xml version="1.0" encoding="utf-8"?>
<sst xmlns="http://schemas.openxmlformats.org/spreadsheetml/2006/main" count="101" uniqueCount="91">
  <si>
    <t>Address</t>
  </si>
  <si>
    <t>SCHOOL NAME</t>
  </si>
  <si>
    <t>UNVACCINATED</t>
  </si>
  <si>
    <t>TOTAL PER SCHOOL</t>
  </si>
  <si>
    <t>% UNVACCINATED</t>
  </si>
  <si>
    <t>2016-2017</t>
  </si>
  <si>
    <t>2017-2018</t>
  </si>
  <si>
    <t>2018-2019</t>
  </si>
  <si>
    <t>125 Magnolia Dr, St Augustine, FL 32080</t>
  </si>
  <si>
    <t>2955 Lewis Speedway, St Augustine, FL 32084</t>
  </si>
  <si>
    <t>260 Cacique Dr, St Augustine, FL 32086</t>
  </si>
  <si>
    <t>1455 N Whitney St, St Augustine, FL 32084</t>
  </si>
  <si>
    <t>67 Orange St, St Augustine, FL 32084</t>
  </si>
  <si>
    <t>355 Palencia Village Dr, St Augustine, FL 32095</t>
  </si>
  <si>
    <t>207 Mason Manatee Way, St Augustine, FL 32086</t>
  </si>
  <si>
    <t>610 Florida A1A, Ponte Vedra Beach, FL 32082</t>
  </si>
  <si>
    <t>105 Greenleaf Drive, Ponte Vedra Beach, FL 32081</t>
  </si>
  <si>
    <t>355 Landrum Ln, Ponte Vedra Beach, FL 32082</t>
  </si>
  <si>
    <t>3205 Varella Ave, St Augustine, FL 32084</t>
  </si>
  <si>
    <t>3750 International Golf Pkwy, St Augustine, FL 32092</t>
  </si>
  <si>
    <t>Davis Park Rd, Ponte Vedra Beach, FL 32081</t>
  </si>
  <si>
    <t>150 N Holmes Blvd, St Augustine, FL 32084</t>
  </si>
  <si>
    <t>2675 Pacetti Road, St. Augustine, FL 32092</t>
  </si>
  <si>
    <t>230 Landrum Ln, Ponte Vedra Beach, FL 32082</t>
  </si>
  <si>
    <t>3180 Race Track Rd, Jacksonville, FL 32259</t>
  </si>
  <si>
    <t>1605 Osceola Elementary Rd, St Augustine, FL 32084</t>
  </si>
  <si>
    <t>555 Pine Tree Ln, St Augustine, FL 32092</t>
  </si>
  <si>
    <t>475 Longleaf Pine Pkwy, St Johns, FL 32259</t>
  </si>
  <si>
    <t>2316 Race Track Rd, St Augustine, FL 32084</t>
  </si>
  <si>
    <t>6555 FL-16, St Augustine, FL 32092</t>
  </si>
  <si>
    <t>100 Knights Ln, St Johns, FL 32259</t>
  </si>
  <si>
    <t>1 Christopher St, St Augustine, FL 32084</t>
  </si>
  <si>
    <t>6250 US-1, St Augustine, FL 32086</t>
  </si>
  <si>
    <t>245 Meadowlark Ln, St Augustine, FL 32092</t>
  </si>
  <si>
    <t>235 Hickory Creek Trail, St Johns, FL 32259</t>
  </si>
  <si>
    <t>10901 Russell Sampson Rd, St Johns, FL 32259</t>
  </si>
  <si>
    <t>1205 Roberts Rd, St Johns, FL 32259</t>
  </si>
  <si>
    <t>4750 FL-206, Elkton, FL 32033</t>
  </si>
  <si>
    <t>10550 Ray Rd, Ponte Vedra Beach, FL 32081</t>
  </si>
  <si>
    <t>777 Greenbriar Rd, Jacksonville, FL 32259</t>
  </si>
  <si>
    <t>2980 Collins Ave # A, St Augustine, FL 32084</t>
  </si>
  <si>
    <t>600 FL-206, St Augustine, FL 32086</t>
  </si>
  <si>
    <t>7399 Longleaf Pine Pkwy, St Johns, FL 32259</t>
  </si>
  <si>
    <t>4100 Race Track Rd, St Johns, FL 32259</t>
  </si>
  <si>
    <t>420 North Orange Street, St Augustine, FL 32084</t>
  </si>
  <si>
    <t>RB Hunt Elementary</t>
  </si>
  <si>
    <t>Sebastian Middle</t>
  </si>
  <si>
    <t>Hartley Elementary</t>
  </si>
  <si>
    <t>Crookshank Elementary</t>
  </si>
  <si>
    <t>Ketterlinus Elementary</t>
  </si>
  <si>
    <t>Palencia Elementary</t>
  </si>
  <si>
    <t>Mason Elementary</t>
  </si>
  <si>
    <t>PV/Rawlings Elementary</t>
  </si>
  <si>
    <t>Valley Ridge Academy</t>
  </si>
  <si>
    <t>Ocean Palms Elementary</t>
  </si>
  <si>
    <t>St. Augustine High</t>
  </si>
  <si>
    <t>Mill Creek Elementary</t>
  </si>
  <si>
    <t>Ponte Vedra High</t>
  </si>
  <si>
    <t>Murray Middle</t>
  </si>
  <si>
    <t>PICOLATA CROSSING</t>
  </si>
  <si>
    <t>Landrum Middle</t>
  </si>
  <si>
    <t>Fruit Cove Middle</t>
  </si>
  <si>
    <t>Osceola Elementary</t>
  </si>
  <si>
    <t>Timberlin Creek Elementary</t>
  </si>
  <si>
    <t>Patriot Oaks Academy</t>
  </si>
  <si>
    <t>Julington Creek Elementary</t>
  </si>
  <si>
    <t>Wards Creek Elementary</t>
  </si>
  <si>
    <t>Creekside High</t>
  </si>
  <si>
    <t>Transitions</t>
  </si>
  <si>
    <t>Gamble Rogers Middle</t>
  </si>
  <si>
    <t>Pacetti Bay Middle</t>
  </si>
  <si>
    <t>Hickory Creek Elementary</t>
  </si>
  <si>
    <t>Liberty Pines Academy</t>
  </si>
  <si>
    <t>Cunningham Creek Elementary</t>
  </si>
  <si>
    <t>South Woods Elementary</t>
  </si>
  <si>
    <t>Nease High</t>
  </si>
  <si>
    <t>Switzerland Point Middle</t>
  </si>
  <si>
    <t>St. Johns Technical High</t>
  </si>
  <si>
    <t>Pedro Menendez High</t>
  </si>
  <si>
    <t>Bartram Trail High</t>
  </si>
  <si>
    <t>Durbin Creek Elementary</t>
  </si>
  <si>
    <t>Webster Elementary</t>
  </si>
  <si>
    <t>Gaines Alternative</t>
  </si>
  <si>
    <t>Freedom Crossing Academy</t>
  </si>
  <si>
    <t>1365 Shetland Dr, St Johns, FL 32259</t>
  </si>
  <si>
    <t>TOTALS</t>
  </si>
  <si>
    <t>Palm Valley Academy</t>
  </si>
  <si>
    <t>700 Bobcat Lane, Ponte Vedra Beach, FL 32081</t>
  </si>
  <si>
    <t>2019-2020</t>
  </si>
  <si>
    <t>St. Augustine Montessori</t>
  </si>
  <si>
    <t>7 Williams Street, St. Augustine, Fl 32084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</si>
</sst>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ACA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Font="1"/>
    <xf numFmtId="2" fontId="0" fillId="0" borderId="0" xfId="0" applyNumberFormat="1" applyFont="1"/>
    <xf numFmtId="1" fontId="3" fillId="0" borderId="0" xfId="0" applyNumberFormat="1" applyFont="1" applyFill="1" applyBorder="1" applyAlignment="1">
      <alignment horizontal="center" vertical="top" shrinkToFit="1"/>
    </xf>
    <xf numFmtId="1" fontId="4" fillId="5" borderId="1" xfId="0" applyNumberFormat="1" applyFont="1" applyFill="1" applyBorder="1" applyAlignment="1">
      <alignment vertical="top" shrinkToFit="1"/>
    </xf>
    <xf numFmtId="0" fontId="5" fillId="2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2" fontId="6" fillId="3" borderId="2" xfId="0" applyNumberFormat="1" applyFont="1" applyFill="1" applyBorder="1"/>
    <xf numFmtId="0" fontId="5" fillId="0" borderId="1" xfId="0" applyFont="1" applyBorder="1"/>
    <xf numFmtId="0" fontId="7" fillId="6" borderId="1" xfId="1" applyFont="1" applyFill="1" applyBorder="1" applyAlignment="1">
      <alignment horizontal="right" wrapText="1"/>
    </xf>
    <xf numFmtId="0" fontId="8" fillId="6" borderId="1" xfId="0" applyFont="1" applyFill="1" applyBorder="1" applyAlignment="1">
      <alignment horizontal="right"/>
    </xf>
    <xf numFmtId="2" fontId="5" fillId="6" borderId="1" xfId="0" applyNumberFormat="1" applyFont="1" applyFill="1" applyBorder="1"/>
    <xf numFmtId="0" fontId="4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wrapText="1"/>
    </xf>
    <xf numFmtId="0" fontId="5" fillId="0" borderId="0" xfId="0" applyFont="1"/>
    <xf numFmtId="0" fontId="7" fillId="3" borderId="1" xfId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6" fillId="7" borderId="1" xfId="0" applyFont="1" applyFill="1" applyBorder="1"/>
    <xf numFmtId="2" fontId="6" fillId="7" borderId="1" xfId="0" applyNumberFormat="1" applyFont="1" applyFill="1" applyBorder="1"/>
    <xf numFmtId="2" fontId="9" fillId="7" borderId="1" xfId="0" applyNumberFormat="1" applyFont="1" applyFill="1" applyBorder="1" applyAlignment="1">
      <alignment vertical="center" wrapText="1"/>
    </xf>
    <xf numFmtId="1" fontId="9" fillId="7" borderId="1" xfId="0" applyNumberFormat="1" applyFont="1" applyFill="1" applyBorder="1"/>
    <xf numFmtId="2" fontId="9" fillId="7" borderId="1" xfId="0" applyNumberFormat="1" applyFont="1" applyFill="1" applyBorder="1"/>
    <xf numFmtId="2" fontId="8" fillId="5" borderId="1" xfId="0" applyNumberFormat="1" applyFont="1" applyFill="1" applyBorder="1" applyAlignment="1"/>
    <xf numFmtId="0" fontId="10" fillId="8" borderId="1" xfId="1" applyFont="1" applyFill="1" applyBorder="1" applyAlignment="1">
      <alignment horizontal="right" wrapText="1"/>
    </xf>
    <xf numFmtId="0" fontId="0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2" fontId="8" fillId="8" borderId="1" xfId="0" applyNumberFormat="1" applyFont="1" applyFill="1" applyBorder="1"/>
  </cellXfs>
  <cellStyles count="2">
    <cellStyle name="Normal" xfId="0" builtinId="0"/>
    <cellStyle name="Normal_Sheet1" xfId="1" xr:uid="{CEBB26DC-95FA-4189-BAD1-D6147451C77C}"/>
  </cellStyles>
  <dxfs count="0"/>
  <tableStyles count="0" defaultTableStyle="TableStyleMedium2" defaultPivotStyle="PivotStyleLight16"/>
  <colors>
    <mruColors>
      <color rgb="FFECACA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85" zoomScaleNormal="85" workbookViewId="0">
      <pane xSplit="2" ySplit="1" topLeftCell="H26" activePane="bottomRight" state="frozen"/>
      <selection pane="topRight" activeCell="C1" sqref="C1"/>
      <selection pane="bottomLeft" activeCell="A2" sqref="A2"/>
      <selection pane="bottomRight" activeCell="N53" sqref="N53"/>
    </sheetView>
  </sheetViews>
  <sheetFormatPr defaultRowHeight="15" x14ac:dyDescent="0.25"/>
  <cols>
    <col min="1" max="1" width="52.85546875" style="1" bestFit="1" customWidth="1"/>
    <col min="2" max="2" width="30.7109375" style="1" bestFit="1" customWidth="1"/>
    <col min="3" max="3" width="20.140625" style="1" bestFit="1" customWidth="1"/>
    <col min="4" max="4" width="25.85546875" style="1" bestFit="1" customWidth="1"/>
    <col min="5" max="5" width="23" style="2" bestFit="1" customWidth="1"/>
    <col min="6" max="6" width="20.140625" style="1" bestFit="1" customWidth="1"/>
    <col min="7" max="7" width="25.85546875" style="1" bestFit="1" customWidth="1"/>
    <col min="8" max="8" width="23" style="2" bestFit="1" customWidth="1"/>
    <col min="9" max="9" width="20.140625" style="1" bestFit="1" customWidth="1"/>
    <col min="10" max="10" width="25.85546875" style="1" bestFit="1" customWidth="1"/>
    <col min="11" max="11" width="19.140625" style="2" bestFit="1" customWidth="1"/>
    <col min="12" max="12" width="16.7109375" style="1" bestFit="1" customWidth="1"/>
    <col min="13" max="13" width="20.28515625" style="1" bestFit="1" customWidth="1"/>
    <col min="14" max="14" width="36.140625" style="1" bestFit="1" customWidth="1"/>
    <col min="15" max="16384" width="9.140625" style="1"/>
  </cols>
  <sheetData>
    <row r="1" spans="1:14" ht="15.75" x14ac:dyDescent="0.25">
      <c r="A1" s="5"/>
      <c r="B1" s="5"/>
      <c r="C1" s="32" t="s">
        <v>5</v>
      </c>
      <c r="D1" s="32"/>
      <c r="E1" s="32"/>
      <c r="F1" s="33" t="s">
        <v>6</v>
      </c>
      <c r="G1" s="33"/>
      <c r="H1" s="33"/>
      <c r="I1" s="34" t="s">
        <v>7</v>
      </c>
      <c r="J1" s="34"/>
      <c r="K1" s="34"/>
      <c r="L1" s="35" t="s">
        <v>88</v>
      </c>
      <c r="M1" s="36"/>
      <c r="N1" s="36"/>
    </row>
    <row r="2" spans="1:14" ht="15.75" x14ac:dyDescent="0.25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7" t="s">
        <v>2</v>
      </c>
      <c r="G2" s="7" t="s">
        <v>3</v>
      </c>
      <c r="H2" s="8" t="s">
        <v>4</v>
      </c>
      <c r="I2" s="7" t="s">
        <v>2</v>
      </c>
      <c r="J2" s="7" t="s">
        <v>3</v>
      </c>
      <c r="K2" s="8" t="s">
        <v>4</v>
      </c>
      <c r="L2" s="7" t="s">
        <v>2</v>
      </c>
      <c r="M2" s="7" t="s">
        <v>3</v>
      </c>
      <c r="N2" s="8" t="s">
        <v>4</v>
      </c>
    </row>
    <row r="3" spans="1:14" ht="18.75" customHeight="1" x14ac:dyDescent="0.3">
      <c r="A3" s="9" t="s">
        <v>42</v>
      </c>
      <c r="B3" s="9" t="s">
        <v>79</v>
      </c>
      <c r="C3" s="10">
        <v>19</v>
      </c>
      <c r="D3" s="11">
        <v>2313</v>
      </c>
      <c r="E3" s="12">
        <f>C3/D3*100</f>
        <v>0.82144401210549078</v>
      </c>
      <c r="F3" s="13">
        <v>21</v>
      </c>
      <c r="G3" s="14">
        <v>2496</v>
      </c>
      <c r="H3" s="15">
        <f t="shared" ref="H3:H43" si="0">F3/G3*100</f>
        <v>0.84134615384615385</v>
      </c>
      <c r="I3" s="16">
        <v>31</v>
      </c>
      <c r="J3" s="4">
        <v>2673</v>
      </c>
      <c r="K3" s="28">
        <f t="shared" ref="K3:K31" si="1">I3/J3*100</f>
        <v>1.1597456041900485</v>
      </c>
      <c r="L3" s="29">
        <v>37</v>
      </c>
      <c r="M3" s="31">
        <v>2894</v>
      </c>
      <c r="N3" s="37">
        <f t="shared" ref="N3:N42" si="2">L3/M3*100</f>
        <v>1.2785072563925364</v>
      </c>
    </row>
    <row r="4" spans="1:14" ht="18.75" customHeight="1" x14ac:dyDescent="0.3">
      <c r="A4" s="9" t="s">
        <v>30</v>
      </c>
      <c r="B4" s="9" t="s">
        <v>67</v>
      </c>
      <c r="C4" s="10">
        <v>33</v>
      </c>
      <c r="D4" s="11">
        <v>2049</v>
      </c>
      <c r="E4" s="12">
        <f t="shared" ref="E4:E44" si="3">C4/D4*100</f>
        <v>1.6105417276720351</v>
      </c>
      <c r="F4" s="13">
        <v>39</v>
      </c>
      <c r="G4" s="14">
        <v>2133</v>
      </c>
      <c r="H4" s="15">
        <f t="shared" si="0"/>
        <v>1.8284106891701828</v>
      </c>
      <c r="I4" s="16">
        <v>43</v>
      </c>
      <c r="J4" s="4">
        <v>2269</v>
      </c>
      <c r="K4" s="28">
        <f t="shared" si="1"/>
        <v>1.8951079770824151</v>
      </c>
      <c r="L4" s="29">
        <v>48</v>
      </c>
      <c r="M4" s="31">
        <v>2291</v>
      </c>
      <c r="N4" s="37">
        <f t="shared" si="2"/>
        <v>2.0951549541684855</v>
      </c>
    </row>
    <row r="5" spans="1:14" ht="18.75" customHeight="1" x14ac:dyDescent="0.3">
      <c r="A5" s="9" t="s">
        <v>11</v>
      </c>
      <c r="B5" s="9" t="s">
        <v>48</v>
      </c>
      <c r="C5" s="10">
        <v>24</v>
      </c>
      <c r="D5" s="11">
        <v>785</v>
      </c>
      <c r="E5" s="12">
        <f t="shared" si="3"/>
        <v>3.0573248407643314</v>
      </c>
      <c r="F5" s="13">
        <v>28</v>
      </c>
      <c r="G5" s="14">
        <v>768</v>
      </c>
      <c r="H5" s="15">
        <f t="shared" si="0"/>
        <v>3.6458333333333335</v>
      </c>
      <c r="I5" s="16">
        <v>20</v>
      </c>
      <c r="J5" s="4">
        <v>743</v>
      </c>
      <c r="K5" s="28">
        <f t="shared" si="1"/>
        <v>2.6917900403768504</v>
      </c>
      <c r="L5" s="29">
        <v>19</v>
      </c>
      <c r="M5" s="31">
        <v>746</v>
      </c>
      <c r="N5" s="37">
        <f t="shared" si="2"/>
        <v>2.5469168900804289</v>
      </c>
    </row>
    <row r="6" spans="1:14" ht="18.75" customHeight="1" x14ac:dyDescent="0.3">
      <c r="A6" s="9" t="s">
        <v>36</v>
      </c>
      <c r="B6" s="9" t="s">
        <v>73</v>
      </c>
      <c r="C6" s="10">
        <v>13</v>
      </c>
      <c r="D6" s="11">
        <v>933</v>
      </c>
      <c r="E6" s="12">
        <f t="shared" si="3"/>
        <v>1.3933547695605575</v>
      </c>
      <c r="F6" s="13">
        <v>13</v>
      </c>
      <c r="G6" s="14">
        <v>995</v>
      </c>
      <c r="H6" s="15">
        <f t="shared" si="0"/>
        <v>1.306532663316583</v>
      </c>
      <c r="I6" s="16">
        <v>11</v>
      </c>
      <c r="J6" s="4">
        <v>577</v>
      </c>
      <c r="K6" s="28">
        <f t="shared" si="1"/>
        <v>1.9064124783362217</v>
      </c>
      <c r="L6" s="29">
        <v>22</v>
      </c>
      <c r="M6" s="31">
        <v>590</v>
      </c>
      <c r="N6" s="37">
        <f t="shared" si="2"/>
        <v>3.7288135593220342</v>
      </c>
    </row>
    <row r="7" spans="1:14" ht="18.75" customHeight="1" x14ac:dyDescent="0.3">
      <c r="A7" s="9" t="s">
        <v>43</v>
      </c>
      <c r="B7" s="9" t="s">
        <v>80</v>
      </c>
      <c r="C7" s="10">
        <v>8</v>
      </c>
      <c r="D7" s="11">
        <v>660</v>
      </c>
      <c r="E7" s="12">
        <f t="shared" si="3"/>
        <v>1.2121212121212122</v>
      </c>
      <c r="F7" s="13">
        <v>6</v>
      </c>
      <c r="G7" s="14">
        <v>732</v>
      </c>
      <c r="H7" s="15">
        <f t="shared" si="0"/>
        <v>0.81967213114754101</v>
      </c>
      <c r="I7" s="16">
        <v>9</v>
      </c>
      <c r="J7" s="4">
        <v>802</v>
      </c>
      <c r="K7" s="28">
        <f t="shared" si="1"/>
        <v>1.1221945137157108</v>
      </c>
      <c r="L7" s="29">
        <v>18</v>
      </c>
      <c r="M7" s="31">
        <v>852</v>
      </c>
      <c r="N7" s="37">
        <f t="shared" si="2"/>
        <v>2.112676056338028</v>
      </c>
    </row>
    <row r="8" spans="1:14" ht="18.75" customHeight="1" x14ac:dyDescent="0.3">
      <c r="A8" s="17" t="s">
        <v>84</v>
      </c>
      <c r="B8" s="9" t="s">
        <v>83</v>
      </c>
      <c r="C8" s="18"/>
      <c r="D8" s="19"/>
      <c r="E8" s="19"/>
      <c r="F8" s="20"/>
      <c r="G8" s="19"/>
      <c r="H8" s="19"/>
      <c r="I8" s="16">
        <v>16</v>
      </c>
      <c r="J8" s="4">
        <v>1021</v>
      </c>
      <c r="K8" s="28">
        <f t="shared" si="1"/>
        <v>1.5670910871694417</v>
      </c>
      <c r="L8" s="29">
        <v>32</v>
      </c>
      <c r="M8" s="31">
        <v>1466</v>
      </c>
      <c r="N8" s="37">
        <f t="shared" si="2"/>
        <v>2.1828103683492497</v>
      </c>
    </row>
    <row r="9" spans="1:14" ht="18.75" customHeight="1" x14ac:dyDescent="0.3">
      <c r="A9" s="9" t="s">
        <v>24</v>
      </c>
      <c r="B9" s="9" t="s">
        <v>61</v>
      </c>
      <c r="C9" s="10">
        <v>31</v>
      </c>
      <c r="D9" s="11">
        <v>1187</v>
      </c>
      <c r="E9" s="12">
        <f t="shared" si="3"/>
        <v>2.611625947767481</v>
      </c>
      <c r="F9" s="13">
        <v>31</v>
      </c>
      <c r="G9" s="14">
        <v>1185</v>
      </c>
      <c r="H9" s="15">
        <f t="shared" si="0"/>
        <v>2.6160337552742616</v>
      </c>
      <c r="I9" s="16">
        <v>26</v>
      </c>
      <c r="J9" s="4">
        <v>1282</v>
      </c>
      <c r="K9" s="28">
        <f t="shared" si="1"/>
        <v>2.0280811232449301</v>
      </c>
      <c r="L9" s="29">
        <v>16</v>
      </c>
      <c r="M9" s="31">
        <v>1302</v>
      </c>
      <c r="N9" s="37">
        <f t="shared" si="2"/>
        <v>1.228878648233487</v>
      </c>
    </row>
    <row r="10" spans="1:14" ht="18.75" customHeight="1" x14ac:dyDescent="0.3">
      <c r="A10" s="9" t="s">
        <v>31</v>
      </c>
      <c r="B10" s="9" t="s">
        <v>82</v>
      </c>
      <c r="C10" s="10">
        <v>1</v>
      </c>
      <c r="D10" s="11">
        <v>29</v>
      </c>
      <c r="E10" s="12">
        <f t="shared" si="3"/>
        <v>3.4482758620689653</v>
      </c>
      <c r="F10" s="21">
        <v>0</v>
      </c>
      <c r="G10" s="14">
        <v>23</v>
      </c>
      <c r="H10" s="15">
        <f t="shared" si="0"/>
        <v>0</v>
      </c>
      <c r="I10" s="16">
        <v>1</v>
      </c>
      <c r="J10" s="4">
        <v>49</v>
      </c>
      <c r="K10" s="28">
        <f t="shared" si="1"/>
        <v>2.0408163265306123</v>
      </c>
      <c r="L10" s="29">
        <v>1</v>
      </c>
      <c r="M10" s="31">
        <v>40</v>
      </c>
      <c r="N10" s="37">
        <f t="shared" si="2"/>
        <v>2.5</v>
      </c>
    </row>
    <row r="11" spans="1:14" ht="18.75" customHeight="1" x14ac:dyDescent="0.3">
      <c r="A11" s="9" t="s">
        <v>32</v>
      </c>
      <c r="B11" s="9" t="s">
        <v>69</v>
      </c>
      <c r="C11" s="10">
        <v>13</v>
      </c>
      <c r="D11" s="11">
        <v>892</v>
      </c>
      <c r="E11" s="12">
        <f t="shared" si="3"/>
        <v>1.4573991031390134</v>
      </c>
      <c r="F11" s="13">
        <v>16</v>
      </c>
      <c r="G11" s="14">
        <v>916</v>
      </c>
      <c r="H11" s="15">
        <f t="shared" si="0"/>
        <v>1.7467248908296942</v>
      </c>
      <c r="I11" s="16">
        <v>14</v>
      </c>
      <c r="J11" s="4">
        <v>916</v>
      </c>
      <c r="K11" s="28">
        <f t="shared" si="1"/>
        <v>1.5283842794759825</v>
      </c>
      <c r="L11" s="29">
        <v>18</v>
      </c>
      <c r="M11" s="31">
        <v>923</v>
      </c>
      <c r="N11" s="37">
        <f t="shared" si="2"/>
        <v>1.9501625135427951</v>
      </c>
    </row>
    <row r="12" spans="1:14" ht="18.75" customHeight="1" x14ac:dyDescent="0.3">
      <c r="A12" s="9" t="s">
        <v>10</v>
      </c>
      <c r="B12" s="9" t="s">
        <v>47</v>
      </c>
      <c r="C12" s="10">
        <v>22</v>
      </c>
      <c r="D12" s="11">
        <v>675</v>
      </c>
      <c r="E12" s="12">
        <f t="shared" si="3"/>
        <v>3.2592592592592591</v>
      </c>
      <c r="F12" s="13">
        <v>25</v>
      </c>
      <c r="G12" s="14">
        <v>649</v>
      </c>
      <c r="H12" s="15">
        <f t="shared" si="0"/>
        <v>3.8520801232665636</v>
      </c>
      <c r="I12" s="16">
        <v>28</v>
      </c>
      <c r="J12" s="4">
        <v>629</v>
      </c>
      <c r="K12" s="28">
        <f t="shared" si="1"/>
        <v>4.4515103338632747</v>
      </c>
      <c r="L12" s="29">
        <v>26</v>
      </c>
      <c r="M12" s="31">
        <v>594</v>
      </c>
      <c r="N12" s="37">
        <f t="shared" si="2"/>
        <v>4.3771043771043772</v>
      </c>
    </row>
    <row r="13" spans="1:14" ht="18.75" customHeight="1" x14ac:dyDescent="0.3">
      <c r="A13" s="9" t="s">
        <v>34</v>
      </c>
      <c r="B13" s="9" t="s">
        <v>71</v>
      </c>
      <c r="C13" s="10">
        <v>8</v>
      </c>
      <c r="D13" s="11">
        <v>650</v>
      </c>
      <c r="E13" s="12">
        <f t="shared" si="3"/>
        <v>1.2307692307692308</v>
      </c>
      <c r="F13" s="13">
        <v>11</v>
      </c>
      <c r="G13" s="14">
        <v>756</v>
      </c>
      <c r="H13" s="15">
        <f t="shared" si="0"/>
        <v>1.4550264550264549</v>
      </c>
      <c r="I13" s="16">
        <v>16</v>
      </c>
      <c r="J13" s="4">
        <v>723</v>
      </c>
      <c r="K13" s="28">
        <f t="shared" si="1"/>
        <v>2.2130013831258646</v>
      </c>
      <c r="L13" s="29">
        <v>25</v>
      </c>
      <c r="M13" s="31">
        <v>748</v>
      </c>
      <c r="N13" s="37">
        <f t="shared" si="2"/>
        <v>3.3422459893048129</v>
      </c>
    </row>
    <row r="14" spans="1:14" ht="18.75" customHeight="1" x14ac:dyDescent="0.3">
      <c r="A14" s="9" t="s">
        <v>28</v>
      </c>
      <c r="B14" s="9" t="s">
        <v>65</v>
      </c>
      <c r="C14" s="10">
        <v>14</v>
      </c>
      <c r="D14" s="11">
        <v>979</v>
      </c>
      <c r="E14" s="12">
        <f t="shared" si="3"/>
        <v>1.4300306435137897</v>
      </c>
      <c r="F14" s="13">
        <v>21</v>
      </c>
      <c r="G14" s="14">
        <v>998</v>
      </c>
      <c r="H14" s="15">
        <f t="shared" si="0"/>
        <v>2.1042084168336674</v>
      </c>
      <c r="I14" s="16">
        <v>21</v>
      </c>
      <c r="J14" s="4">
        <v>963</v>
      </c>
      <c r="K14" s="28">
        <f t="shared" si="1"/>
        <v>2.1806853582554515</v>
      </c>
      <c r="L14" s="29">
        <v>33</v>
      </c>
      <c r="M14" s="31">
        <v>972</v>
      </c>
      <c r="N14" s="37">
        <f t="shared" si="2"/>
        <v>3.3950617283950617</v>
      </c>
    </row>
    <row r="15" spans="1:14" ht="18.75" customHeight="1" x14ac:dyDescent="0.3">
      <c r="A15" s="9" t="s">
        <v>12</v>
      </c>
      <c r="B15" s="9" t="s">
        <v>49</v>
      </c>
      <c r="C15" s="10">
        <v>21</v>
      </c>
      <c r="D15" s="11">
        <v>457</v>
      </c>
      <c r="E15" s="12">
        <f t="shared" si="3"/>
        <v>4.5951859956236323</v>
      </c>
      <c r="F15" s="13">
        <v>17</v>
      </c>
      <c r="G15" s="14">
        <v>468</v>
      </c>
      <c r="H15" s="15">
        <f t="shared" si="0"/>
        <v>3.6324786324786329</v>
      </c>
      <c r="I15" s="16">
        <v>20</v>
      </c>
      <c r="J15" s="4">
        <v>407</v>
      </c>
      <c r="K15" s="28">
        <f t="shared" si="1"/>
        <v>4.9140049140049138</v>
      </c>
      <c r="L15" s="29">
        <v>20</v>
      </c>
      <c r="M15" s="31">
        <v>415</v>
      </c>
      <c r="N15" s="37">
        <f t="shared" si="2"/>
        <v>4.8192771084337354</v>
      </c>
    </row>
    <row r="16" spans="1:14" ht="18.75" customHeight="1" x14ac:dyDescent="0.3">
      <c r="A16" s="9" t="s">
        <v>23</v>
      </c>
      <c r="B16" s="9" t="s">
        <v>60</v>
      </c>
      <c r="C16" s="10">
        <v>26</v>
      </c>
      <c r="D16" s="11">
        <v>1170</v>
      </c>
      <c r="E16" s="12">
        <f t="shared" si="3"/>
        <v>2.2222222222222223</v>
      </c>
      <c r="F16" s="13">
        <v>35</v>
      </c>
      <c r="G16" s="14">
        <v>1283</v>
      </c>
      <c r="H16" s="15">
        <f t="shared" si="0"/>
        <v>2.7279812938425563</v>
      </c>
      <c r="I16" s="16">
        <v>33</v>
      </c>
      <c r="J16" s="4">
        <v>1230</v>
      </c>
      <c r="K16" s="28">
        <f t="shared" si="1"/>
        <v>2.6829268292682928</v>
      </c>
      <c r="L16" s="29">
        <v>47</v>
      </c>
      <c r="M16" s="31">
        <v>1176</v>
      </c>
      <c r="N16" s="37">
        <f t="shared" si="2"/>
        <v>3.9965986394557826</v>
      </c>
    </row>
    <row r="17" spans="1:15" ht="18.75" customHeight="1" x14ac:dyDescent="0.3">
      <c r="A17" s="9" t="s">
        <v>35</v>
      </c>
      <c r="B17" s="9" t="s">
        <v>72</v>
      </c>
      <c r="C17" s="10">
        <v>31</v>
      </c>
      <c r="D17" s="11">
        <v>1492</v>
      </c>
      <c r="E17" s="12">
        <f t="shared" si="3"/>
        <v>2.0777479892761392</v>
      </c>
      <c r="F17" s="13">
        <v>22</v>
      </c>
      <c r="G17" s="14">
        <v>1551</v>
      </c>
      <c r="H17" s="15">
        <f t="shared" si="0"/>
        <v>1.4184397163120568</v>
      </c>
      <c r="I17" s="16">
        <v>29</v>
      </c>
      <c r="J17" s="4">
        <v>1597</v>
      </c>
      <c r="K17" s="28">
        <f t="shared" si="1"/>
        <v>1.8159048215403883</v>
      </c>
      <c r="L17" s="29">
        <v>22</v>
      </c>
      <c r="M17" s="31">
        <v>1526</v>
      </c>
      <c r="N17" s="37">
        <f t="shared" si="2"/>
        <v>1.4416775884665793</v>
      </c>
    </row>
    <row r="18" spans="1:15" ht="18.75" customHeight="1" x14ac:dyDescent="0.3">
      <c r="A18" s="9" t="s">
        <v>14</v>
      </c>
      <c r="B18" s="9" t="s">
        <v>51</v>
      </c>
      <c r="C18" s="10">
        <v>15</v>
      </c>
      <c r="D18" s="11">
        <v>616</v>
      </c>
      <c r="E18" s="12">
        <f t="shared" si="3"/>
        <v>2.4350649350649354</v>
      </c>
      <c r="F18" s="13">
        <v>20</v>
      </c>
      <c r="G18" s="14">
        <v>582</v>
      </c>
      <c r="H18" s="15">
        <f t="shared" si="0"/>
        <v>3.4364261168384882</v>
      </c>
      <c r="I18" s="16">
        <v>19</v>
      </c>
      <c r="J18" s="4">
        <v>608</v>
      </c>
      <c r="K18" s="28">
        <f t="shared" si="1"/>
        <v>3.125</v>
      </c>
      <c r="L18" s="29">
        <v>19</v>
      </c>
      <c r="M18" s="31">
        <v>657</v>
      </c>
      <c r="N18" s="37">
        <f t="shared" si="2"/>
        <v>2.8919330289193299</v>
      </c>
    </row>
    <row r="19" spans="1:15" ht="18.75" customHeight="1" x14ac:dyDescent="0.3">
      <c r="A19" s="9" t="s">
        <v>19</v>
      </c>
      <c r="B19" s="9" t="s">
        <v>56</v>
      </c>
      <c r="C19" s="10">
        <v>26</v>
      </c>
      <c r="D19" s="11">
        <v>1125</v>
      </c>
      <c r="E19" s="12">
        <f t="shared" si="3"/>
        <v>2.3111111111111109</v>
      </c>
      <c r="F19" s="13">
        <v>23</v>
      </c>
      <c r="G19" s="14">
        <v>773</v>
      </c>
      <c r="H19" s="15">
        <f t="shared" si="0"/>
        <v>2.9754204398447608</v>
      </c>
      <c r="I19" s="16">
        <v>31</v>
      </c>
      <c r="J19" s="4">
        <v>1001</v>
      </c>
      <c r="K19" s="28">
        <f t="shared" si="1"/>
        <v>3.0969030969030968</v>
      </c>
      <c r="L19" s="29">
        <v>37</v>
      </c>
      <c r="M19" s="31">
        <v>1249</v>
      </c>
      <c r="N19" s="37">
        <f t="shared" si="2"/>
        <v>2.9623698959167335</v>
      </c>
    </row>
    <row r="20" spans="1:15" ht="18.75" customHeight="1" x14ac:dyDescent="0.3">
      <c r="A20" s="9" t="s">
        <v>21</v>
      </c>
      <c r="B20" s="9" t="s">
        <v>58</v>
      </c>
      <c r="C20" s="10">
        <v>13</v>
      </c>
      <c r="D20" s="11">
        <v>744</v>
      </c>
      <c r="E20" s="12">
        <f t="shared" si="3"/>
        <v>1.747311827956989</v>
      </c>
      <c r="F20" s="13">
        <v>23</v>
      </c>
      <c r="G20" s="14">
        <v>836</v>
      </c>
      <c r="H20" s="15">
        <f t="shared" si="0"/>
        <v>2.7511961722488039</v>
      </c>
      <c r="I20" s="16">
        <v>25</v>
      </c>
      <c r="J20" s="4">
        <v>775</v>
      </c>
      <c r="K20" s="28">
        <f t="shared" si="1"/>
        <v>3.225806451612903</v>
      </c>
      <c r="L20" s="29">
        <v>12</v>
      </c>
      <c r="M20" s="31">
        <v>722</v>
      </c>
      <c r="N20" s="37">
        <f t="shared" si="2"/>
        <v>1.662049861495845</v>
      </c>
    </row>
    <row r="21" spans="1:15" ht="18.75" customHeight="1" x14ac:dyDescent="0.3">
      <c r="A21" s="9" t="s">
        <v>38</v>
      </c>
      <c r="B21" s="9" t="s">
        <v>75</v>
      </c>
      <c r="C21" s="10">
        <v>36</v>
      </c>
      <c r="D21" s="11">
        <v>2324</v>
      </c>
      <c r="E21" s="12">
        <f t="shared" si="3"/>
        <v>1.5490533562822719</v>
      </c>
      <c r="F21" s="13">
        <v>30</v>
      </c>
      <c r="G21" s="14">
        <v>2440</v>
      </c>
      <c r="H21" s="15">
        <f t="shared" si="0"/>
        <v>1.2295081967213115</v>
      </c>
      <c r="I21" s="16">
        <v>30</v>
      </c>
      <c r="J21" s="4">
        <v>2630</v>
      </c>
      <c r="K21" s="28">
        <f t="shared" si="1"/>
        <v>1.1406844106463878</v>
      </c>
      <c r="L21" s="29">
        <v>43</v>
      </c>
      <c r="M21" s="31">
        <v>2905</v>
      </c>
      <c r="N21" s="37">
        <f t="shared" si="2"/>
        <v>1.4802065404475044</v>
      </c>
    </row>
    <row r="22" spans="1:15" ht="18.75" customHeight="1" x14ac:dyDescent="0.3">
      <c r="A22" s="9" t="s">
        <v>17</v>
      </c>
      <c r="B22" s="9" t="s">
        <v>54</v>
      </c>
      <c r="C22" s="10">
        <v>32</v>
      </c>
      <c r="D22" s="11">
        <v>952</v>
      </c>
      <c r="E22" s="12">
        <f t="shared" si="3"/>
        <v>3.3613445378151261</v>
      </c>
      <c r="F22" s="13">
        <v>36</v>
      </c>
      <c r="G22" s="14">
        <v>1160</v>
      </c>
      <c r="H22" s="15">
        <f t="shared" si="0"/>
        <v>3.103448275862069</v>
      </c>
      <c r="I22" s="16">
        <v>19</v>
      </c>
      <c r="J22" s="4">
        <v>526</v>
      </c>
      <c r="K22" s="28">
        <f t="shared" si="1"/>
        <v>3.6121673003802277</v>
      </c>
      <c r="L22" s="29">
        <v>23</v>
      </c>
      <c r="M22" s="31">
        <v>592</v>
      </c>
      <c r="N22" s="37">
        <f t="shared" si="2"/>
        <v>3.8851351351351351</v>
      </c>
    </row>
    <row r="23" spans="1:15" ht="18.75" customHeight="1" x14ac:dyDescent="0.3">
      <c r="A23" s="9" t="s">
        <v>25</v>
      </c>
      <c r="B23" s="9" t="s">
        <v>62</v>
      </c>
      <c r="C23" s="10">
        <v>15</v>
      </c>
      <c r="D23" s="11">
        <v>665</v>
      </c>
      <c r="E23" s="12">
        <f t="shared" si="3"/>
        <v>2.2556390977443606</v>
      </c>
      <c r="F23" s="13">
        <v>17</v>
      </c>
      <c r="G23" s="14">
        <v>676</v>
      </c>
      <c r="H23" s="15">
        <f t="shared" si="0"/>
        <v>2.5147928994082842</v>
      </c>
      <c r="I23" s="16">
        <v>21</v>
      </c>
      <c r="J23" s="4">
        <v>672</v>
      </c>
      <c r="K23" s="28">
        <f t="shared" si="1"/>
        <v>3.125</v>
      </c>
      <c r="L23" s="29">
        <v>15</v>
      </c>
      <c r="M23" s="31">
        <v>636</v>
      </c>
      <c r="N23" s="37">
        <f t="shared" si="2"/>
        <v>2.358490566037736</v>
      </c>
    </row>
    <row r="24" spans="1:15" ht="18.75" customHeight="1" x14ac:dyDescent="0.3">
      <c r="A24" s="9" t="s">
        <v>33</v>
      </c>
      <c r="B24" s="9" t="s">
        <v>70</v>
      </c>
      <c r="C24" s="10">
        <v>17</v>
      </c>
      <c r="D24" s="11">
        <v>1386</v>
      </c>
      <c r="E24" s="12">
        <f t="shared" si="3"/>
        <v>1.2265512265512266</v>
      </c>
      <c r="F24" s="13">
        <v>24</v>
      </c>
      <c r="G24" s="14">
        <v>1478</v>
      </c>
      <c r="H24" s="15">
        <f t="shared" si="0"/>
        <v>1.6238159675236805</v>
      </c>
      <c r="I24" s="16">
        <v>29</v>
      </c>
      <c r="J24" s="4">
        <v>1470</v>
      </c>
      <c r="K24" s="28">
        <f t="shared" si="1"/>
        <v>1.9727891156462583</v>
      </c>
      <c r="L24" s="29">
        <v>28</v>
      </c>
      <c r="M24" s="31">
        <v>1365</v>
      </c>
      <c r="N24" s="37">
        <f t="shared" si="2"/>
        <v>2.0512820512820511</v>
      </c>
    </row>
    <row r="25" spans="1:15" ht="18.75" customHeight="1" x14ac:dyDescent="0.3">
      <c r="A25" s="9" t="s">
        <v>13</v>
      </c>
      <c r="B25" s="9" t="s">
        <v>50</v>
      </c>
      <c r="C25" s="10">
        <v>21</v>
      </c>
      <c r="D25" s="11">
        <v>802</v>
      </c>
      <c r="E25" s="12">
        <f t="shared" si="3"/>
        <v>2.6184538653366585</v>
      </c>
      <c r="F25" s="13">
        <v>30</v>
      </c>
      <c r="G25" s="14">
        <v>837</v>
      </c>
      <c r="H25" s="15">
        <f t="shared" si="0"/>
        <v>3.5842293906810032</v>
      </c>
      <c r="I25" s="16">
        <v>34</v>
      </c>
      <c r="J25" s="4">
        <v>843</v>
      </c>
      <c r="K25" s="28">
        <f t="shared" si="1"/>
        <v>4.0332147093712933</v>
      </c>
      <c r="L25" s="29">
        <v>33</v>
      </c>
      <c r="M25" s="31">
        <v>875</v>
      </c>
      <c r="N25" s="37">
        <f t="shared" si="2"/>
        <v>3.7714285714285714</v>
      </c>
    </row>
    <row r="26" spans="1:15" ht="18.75" customHeight="1" x14ac:dyDescent="0.3">
      <c r="A26" s="17" t="s">
        <v>87</v>
      </c>
      <c r="B26" s="9" t="s">
        <v>86</v>
      </c>
      <c r="C26" s="19"/>
      <c r="D26" s="19"/>
      <c r="E26" s="19"/>
      <c r="F26" s="19"/>
      <c r="G26" s="19"/>
      <c r="H26" s="19"/>
      <c r="I26" s="16">
        <v>47</v>
      </c>
      <c r="J26" s="4">
        <v>1305</v>
      </c>
      <c r="K26" s="28">
        <f t="shared" si="1"/>
        <v>3.6015325670498082</v>
      </c>
      <c r="L26" s="29">
        <v>79</v>
      </c>
      <c r="M26" s="31">
        <v>1845</v>
      </c>
      <c r="N26" s="37">
        <f t="shared" si="2"/>
        <v>4.2818428184281849</v>
      </c>
    </row>
    <row r="27" spans="1:15" ht="18.75" customHeight="1" x14ac:dyDescent="0.3">
      <c r="A27" s="9" t="s">
        <v>27</v>
      </c>
      <c r="B27" s="9" t="s">
        <v>64</v>
      </c>
      <c r="C27" s="10">
        <v>24</v>
      </c>
      <c r="D27" s="11">
        <v>1513</v>
      </c>
      <c r="E27" s="12">
        <f t="shared" si="3"/>
        <v>1.5862524785194978</v>
      </c>
      <c r="F27" s="13">
        <v>35</v>
      </c>
      <c r="G27" s="14">
        <v>1603</v>
      </c>
      <c r="H27" s="15">
        <f t="shared" si="0"/>
        <v>2.1834061135371177</v>
      </c>
      <c r="I27" s="16">
        <v>38</v>
      </c>
      <c r="J27" s="4">
        <v>1445</v>
      </c>
      <c r="K27" s="28">
        <f t="shared" si="1"/>
        <v>2.6297577854671279</v>
      </c>
      <c r="L27" s="29">
        <v>44</v>
      </c>
      <c r="M27" s="31">
        <v>1389</v>
      </c>
      <c r="N27" s="37">
        <f t="shared" si="2"/>
        <v>3.1677465802735782</v>
      </c>
      <c r="O27" s="3"/>
    </row>
    <row r="28" spans="1:15" ht="18.75" customHeight="1" x14ac:dyDescent="0.3">
      <c r="A28" s="9" t="s">
        <v>41</v>
      </c>
      <c r="B28" s="9" t="s">
        <v>78</v>
      </c>
      <c r="C28" s="10">
        <v>7</v>
      </c>
      <c r="D28" s="11">
        <v>1382</v>
      </c>
      <c r="E28" s="12">
        <f t="shared" si="3"/>
        <v>0.50651230101302458</v>
      </c>
      <c r="F28" s="13">
        <v>14</v>
      </c>
      <c r="G28" s="14">
        <v>1393</v>
      </c>
      <c r="H28" s="15">
        <f t="shared" si="0"/>
        <v>1.0050251256281406</v>
      </c>
      <c r="I28" s="16">
        <v>21</v>
      </c>
      <c r="J28" s="4">
        <v>1325</v>
      </c>
      <c r="K28" s="28">
        <f t="shared" si="1"/>
        <v>1.5849056603773584</v>
      </c>
      <c r="L28" s="29">
        <v>23</v>
      </c>
      <c r="M28" s="31">
        <v>1379</v>
      </c>
      <c r="N28" s="37">
        <f t="shared" si="2"/>
        <v>1.6678752719361856</v>
      </c>
    </row>
    <row r="29" spans="1:15" ht="18.75" customHeight="1" x14ac:dyDescent="0.3">
      <c r="A29" s="9" t="s">
        <v>22</v>
      </c>
      <c r="B29" s="22" t="s">
        <v>59</v>
      </c>
      <c r="C29" s="18"/>
      <c r="D29" s="18"/>
      <c r="E29" s="18"/>
      <c r="F29" s="13">
        <v>16</v>
      </c>
      <c r="G29" s="14">
        <v>583</v>
      </c>
      <c r="H29" s="15">
        <f t="shared" si="0"/>
        <v>2.7444253859348198</v>
      </c>
      <c r="I29" s="16">
        <v>17</v>
      </c>
      <c r="J29" s="4">
        <v>690</v>
      </c>
      <c r="K29" s="28">
        <f t="shared" si="1"/>
        <v>2.4637681159420293</v>
      </c>
      <c r="L29" s="29">
        <v>25</v>
      </c>
      <c r="M29" s="31">
        <v>740</v>
      </c>
      <c r="N29" s="37">
        <f t="shared" si="2"/>
        <v>3.3783783783783785</v>
      </c>
    </row>
    <row r="30" spans="1:15" ht="18.75" customHeight="1" x14ac:dyDescent="0.3">
      <c r="A30" s="9" t="s">
        <v>20</v>
      </c>
      <c r="B30" s="9" t="s">
        <v>57</v>
      </c>
      <c r="C30" s="10">
        <v>47</v>
      </c>
      <c r="D30" s="11">
        <v>1724</v>
      </c>
      <c r="E30" s="12">
        <f t="shared" si="3"/>
        <v>2.7262180974477959</v>
      </c>
      <c r="F30" s="13">
        <v>50</v>
      </c>
      <c r="G30" s="14">
        <v>1773</v>
      </c>
      <c r="H30" s="15">
        <f t="shared" si="0"/>
        <v>2.8200789622109421</v>
      </c>
      <c r="I30" s="16">
        <v>53</v>
      </c>
      <c r="J30" s="4">
        <v>1825</v>
      </c>
      <c r="K30" s="28">
        <f t="shared" si="1"/>
        <v>2.904109589041096</v>
      </c>
      <c r="L30" s="29">
        <v>43</v>
      </c>
      <c r="M30" s="31">
        <v>1864</v>
      </c>
      <c r="N30" s="37">
        <f t="shared" si="2"/>
        <v>2.3068669527896999</v>
      </c>
    </row>
    <row r="31" spans="1:15" ht="18.75" customHeight="1" x14ac:dyDescent="0.3">
      <c r="A31" s="9" t="s">
        <v>15</v>
      </c>
      <c r="B31" s="9" t="s">
        <v>52</v>
      </c>
      <c r="C31" s="10">
        <v>33</v>
      </c>
      <c r="D31" s="11">
        <v>1032</v>
      </c>
      <c r="E31" s="12">
        <f t="shared" si="3"/>
        <v>3.1976744186046515</v>
      </c>
      <c r="F31" s="13">
        <v>34</v>
      </c>
      <c r="G31" s="14">
        <v>1022</v>
      </c>
      <c r="H31" s="15">
        <f t="shared" si="0"/>
        <v>3.3268101761252442</v>
      </c>
      <c r="I31" s="16">
        <v>40</v>
      </c>
      <c r="J31" s="4">
        <v>1018</v>
      </c>
      <c r="K31" s="28">
        <f t="shared" si="1"/>
        <v>3.9292730844793713</v>
      </c>
      <c r="L31" s="29">
        <v>16</v>
      </c>
      <c r="M31" s="31">
        <v>1012</v>
      </c>
      <c r="N31" s="37">
        <f t="shared" si="2"/>
        <v>1.5810276679841897</v>
      </c>
    </row>
    <row r="32" spans="1:15" ht="18.75" customHeight="1" x14ac:dyDescent="0.3">
      <c r="A32" s="9" t="s">
        <v>8</v>
      </c>
      <c r="B32" s="9" t="s">
        <v>45</v>
      </c>
      <c r="C32" s="10">
        <v>51</v>
      </c>
      <c r="D32" s="11">
        <v>613</v>
      </c>
      <c r="E32" s="12">
        <f t="shared" si="3"/>
        <v>8.3197389885807507</v>
      </c>
      <c r="F32" s="13">
        <v>57</v>
      </c>
      <c r="G32" s="14">
        <v>619</v>
      </c>
      <c r="H32" s="15">
        <f t="shared" si="0"/>
        <v>9.2084006462035539</v>
      </c>
      <c r="I32" s="16">
        <v>61</v>
      </c>
      <c r="J32" s="4">
        <v>645</v>
      </c>
      <c r="K32" s="28">
        <f t="shared" ref="K32:K43" si="4">I32/J32*100</f>
        <v>9.4573643410852704</v>
      </c>
      <c r="L32" s="29">
        <v>45</v>
      </c>
      <c r="M32" s="31">
        <v>614</v>
      </c>
      <c r="N32" s="37">
        <f t="shared" si="2"/>
        <v>7.3289902280130299</v>
      </c>
    </row>
    <row r="33" spans="1:14" ht="18.75" customHeight="1" x14ac:dyDescent="0.3">
      <c r="A33" s="9" t="s">
        <v>9</v>
      </c>
      <c r="B33" s="9" t="s">
        <v>46</v>
      </c>
      <c r="C33" s="10">
        <v>20</v>
      </c>
      <c r="D33" s="11">
        <v>681</v>
      </c>
      <c r="E33" s="12">
        <f t="shared" si="3"/>
        <v>2.9368575624082229</v>
      </c>
      <c r="F33" s="13">
        <v>27</v>
      </c>
      <c r="G33" s="14">
        <v>676</v>
      </c>
      <c r="H33" s="15">
        <f t="shared" si="0"/>
        <v>3.9940828402366866</v>
      </c>
      <c r="I33" s="16">
        <v>29</v>
      </c>
      <c r="J33" s="4">
        <v>727</v>
      </c>
      <c r="K33" s="28">
        <f t="shared" si="4"/>
        <v>3.9889958734525441</v>
      </c>
      <c r="L33" s="29">
        <v>44</v>
      </c>
      <c r="M33" s="31">
        <v>751</v>
      </c>
      <c r="N33" s="37">
        <f t="shared" si="2"/>
        <v>5.8588548601864181</v>
      </c>
    </row>
    <row r="34" spans="1:14" ht="18.75" customHeight="1" x14ac:dyDescent="0.3">
      <c r="A34" s="9" t="s">
        <v>37</v>
      </c>
      <c r="B34" s="9" t="s">
        <v>74</v>
      </c>
      <c r="C34" s="10">
        <v>13</v>
      </c>
      <c r="D34" s="11">
        <v>609</v>
      </c>
      <c r="E34" s="12">
        <f t="shared" si="3"/>
        <v>2.1346469622331692</v>
      </c>
      <c r="F34" s="13">
        <v>8</v>
      </c>
      <c r="G34" s="14">
        <v>629</v>
      </c>
      <c r="H34" s="15">
        <f t="shared" si="0"/>
        <v>1.2718600953895072</v>
      </c>
      <c r="I34" s="16">
        <v>12</v>
      </c>
      <c r="J34" s="4">
        <v>633</v>
      </c>
      <c r="K34" s="28">
        <f t="shared" si="4"/>
        <v>1.8957345971563981</v>
      </c>
      <c r="L34" s="29">
        <v>8</v>
      </c>
      <c r="M34" s="31">
        <v>650</v>
      </c>
      <c r="N34" s="37">
        <f t="shared" si="2"/>
        <v>1.2307692307692308</v>
      </c>
    </row>
    <row r="35" spans="1:14" ht="18.75" customHeight="1" x14ac:dyDescent="0.3">
      <c r="A35" s="9" t="s">
        <v>18</v>
      </c>
      <c r="B35" s="9" t="s">
        <v>55</v>
      </c>
      <c r="C35" s="10">
        <v>42</v>
      </c>
      <c r="D35" s="11">
        <v>1778</v>
      </c>
      <c r="E35" s="12">
        <f t="shared" si="3"/>
        <v>2.3622047244094486</v>
      </c>
      <c r="F35" s="13">
        <v>53</v>
      </c>
      <c r="G35" s="14">
        <v>1765</v>
      </c>
      <c r="H35" s="15">
        <f t="shared" si="0"/>
        <v>3.0028328611898019</v>
      </c>
      <c r="I35" s="16">
        <v>50</v>
      </c>
      <c r="J35" s="4">
        <v>1762</v>
      </c>
      <c r="K35" s="28">
        <f t="shared" si="4"/>
        <v>2.8376844494892168</v>
      </c>
      <c r="L35" s="29">
        <v>53</v>
      </c>
      <c r="M35" s="31">
        <v>1893</v>
      </c>
      <c r="N35" s="37">
        <f t="shared" si="2"/>
        <v>2.7997886951928157</v>
      </c>
    </row>
    <row r="36" spans="1:14" ht="18.75" customHeight="1" x14ac:dyDescent="0.3">
      <c r="A36" s="9" t="s">
        <v>90</v>
      </c>
      <c r="B36" s="9" t="s">
        <v>89</v>
      </c>
      <c r="C36" s="18"/>
      <c r="D36" s="18"/>
      <c r="E36" s="18"/>
      <c r="F36" s="18"/>
      <c r="G36" s="18"/>
      <c r="H36" s="18"/>
      <c r="I36" s="18"/>
      <c r="J36" s="18"/>
      <c r="K36" s="18"/>
      <c r="L36" s="29">
        <v>54</v>
      </c>
      <c r="M36" s="30"/>
      <c r="N36" s="30"/>
    </row>
    <row r="37" spans="1:14" ht="18.75" customHeight="1" x14ac:dyDescent="0.3">
      <c r="A37" s="9" t="s">
        <v>40</v>
      </c>
      <c r="B37" s="9" t="s">
        <v>77</v>
      </c>
      <c r="C37" s="10">
        <v>1</v>
      </c>
      <c r="D37" s="11">
        <v>283</v>
      </c>
      <c r="E37" s="12">
        <f t="shared" si="3"/>
        <v>0.35335689045936397</v>
      </c>
      <c r="F37" s="13">
        <v>3</v>
      </c>
      <c r="G37" s="14">
        <v>296</v>
      </c>
      <c r="H37" s="15">
        <f t="shared" si="0"/>
        <v>1.0135135135135136</v>
      </c>
      <c r="I37" s="16">
        <v>4</v>
      </c>
      <c r="J37" s="4">
        <v>290</v>
      </c>
      <c r="K37" s="28">
        <f t="shared" si="4"/>
        <v>1.3793103448275863</v>
      </c>
      <c r="L37" s="29">
        <v>6</v>
      </c>
      <c r="M37" s="31">
        <v>293</v>
      </c>
      <c r="N37" s="37">
        <f t="shared" si="2"/>
        <v>2.0477815699658701</v>
      </c>
    </row>
    <row r="38" spans="1:14" ht="18.75" customHeight="1" x14ac:dyDescent="0.3">
      <c r="A38" s="9" t="s">
        <v>39</v>
      </c>
      <c r="B38" s="9" t="s">
        <v>76</v>
      </c>
      <c r="C38" s="10">
        <v>14</v>
      </c>
      <c r="D38" s="11">
        <v>1291</v>
      </c>
      <c r="E38" s="12">
        <f t="shared" si="3"/>
        <v>1.0844306738962044</v>
      </c>
      <c r="F38" s="13">
        <v>15</v>
      </c>
      <c r="G38" s="14">
        <v>1349</v>
      </c>
      <c r="H38" s="15">
        <f t="shared" si="0"/>
        <v>1.1119347664936992</v>
      </c>
      <c r="I38" s="16">
        <v>16</v>
      </c>
      <c r="J38" s="4">
        <v>1315</v>
      </c>
      <c r="K38" s="28">
        <f t="shared" si="4"/>
        <v>1.2167300380228137</v>
      </c>
      <c r="L38" s="29">
        <v>14</v>
      </c>
      <c r="M38" s="31">
        <v>1280</v>
      </c>
      <c r="N38" s="37">
        <f t="shared" si="2"/>
        <v>1.09375</v>
      </c>
    </row>
    <row r="39" spans="1:14" ht="18.75" customHeight="1" x14ac:dyDescent="0.3">
      <c r="A39" s="9" t="s">
        <v>26</v>
      </c>
      <c r="B39" s="9" t="s">
        <v>63</v>
      </c>
      <c r="C39" s="10">
        <v>22</v>
      </c>
      <c r="D39" s="11">
        <v>916</v>
      </c>
      <c r="E39" s="12">
        <f t="shared" si="3"/>
        <v>2.4017467248908297</v>
      </c>
      <c r="F39" s="13">
        <v>23</v>
      </c>
      <c r="G39" s="14">
        <v>919</v>
      </c>
      <c r="H39" s="15">
        <f t="shared" si="0"/>
        <v>2.5027203482045701</v>
      </c>
      <c r="I39" s="16">
        <v>22</v>
      </c>
      <c r="J39" s="4">
        <v>973</v>
      </c>
      <c r="K39" s="28">
        <f t="shared" si="4"/>
        <v>2.2610483042137717</v>
      </c>
      <c r="L39" s="29">
        <v>16</v>
      </c>
      <c r="M39" s="31">
        <v>1022</v>
      </c>
      <c r="N39" s="37">
        <f t="shared" si="2"/>
        <v>1.5655577299412915</v>
      </c>
    </row>
    <row r="40" spans="1:14" ht="18.75" customHeight="1" x14ac:dyDescent="0.3">
      <c r="A40" s="9" t="s">
        <v>31</v>
      </c>
      <c r="B40" s="9" t="s">
        <v>68</v>
      </c>
      <c r="C40" s="10">
        <v>3</v>
      </c>
      <c r="D40" s="11">
        <v>34</v>
      </c>
      <c r="E40" s="12">
        <f t="shared" si="3"/>
        <v>8.8235294117647065</v>
      </c>
      <c r="F40" s="13">
        <v>1</v>
      </c>
      <c r="G40" s="14">
        <v>56</v>
      </c>
      <c r="H40" s="15">
        <f t="shared" si="0"/>
        <v>1.7857142857142856</v>
      </c>
      <c r="I40" s="16">
        <v>1</v>
      </c>
      <c r="J40" s="4">
        <v>76</v>
      </c>
      <c r="K40" s="28">
        <f t="shared" si="4"/>
        <v>1.3157894736842104</v>
      </c>
      <c r="L40" s="29">
        <v>4</v>
      </c>
      <c r="M40" s="31">
        <v>101</v>
      </c>
      <c r="N40" s="37">
        <f t="shared" si="2"/>
        <v>3.9603960396039604</v>
      </c>
    </row>
    <row r="41" spans="1:14" ht="18.75" customHeight="1" x14ac:dyDescent="0.3">
      <c r="A41" s="9" t="s">
        <v>16</v>
      </c>
      <c r="B41" s="9" t="s">
        <v>53</v>
      </c>
      <c r="C41" s="10">
        <v>46</v>
      </c>
      <c r="D41" s="11">
        <v>1588</v>
      </c>
      <c r="E41" s="12">
        <f t="shared" si="3"/>
        <v>2.8967254408060454</v>
      </c>
      <c r="F41" s="13">
        <v>53</v>
      </c>
      <c r="G41" s="14">
        <v>1629</v>
      </c>
      <c r="H41" s="15">
        <f t="shared" si="0"/>
        <v>3.2535297728667896</v>
      </c>
      <c r="I41" s="16">
        <v>59</v>
      </c>
      <c r="J41" s="4">
        <v>1405</v>
      </c>
      <c r="K41" s="28">
        <f t="shared" si="4"/>
        <v>4.1992882562277583</v>
      </c>
      <c r="L41" s="29">
        <v>51</v>
      </c>
      <c r="M41" s="31">
        <v>1358</v>
      </c>
      <c r="N41" s="37">
        <f t="shared" si="2"/>
        <v>3.7555228276877761</v>
      </c>
    </row>
    <row r="42" spans="1:14" ht="18.75" customHeight="1" x14ac:dyDescent="0.3">
      <c r="A42" s="9" t="s">
        <v>29</v>
      </c>
      <c r="B42" s="9" t="s">
        <v>66</v>
      </c>
      <c r="C42" s="10">
        <v>15</v>
      </c>
      <c r="D42" s="11">
        <v>865</v>
      </c>
      <c r="E42" s="12">
        <f t="shared" si="3"/>
        <v>1.7341040462427744</v>
      </c>
      <c r="F42" s="13">
        <v>16</v>
      </c>
      <c r="G42" s="14">
        <v>791</v>
      </c>
      <c r="H42" s="15">
        <f t="shared" si="0"/>
        <v>2.0227560050568902</v>
      </c>
      <c r="I42" s="16">
        <v>13</v>
      </c>
      <c r="J42" s="4">
        <v>699</v>
      </c>
      <c r="K42" s="28">
        <f t="shared" si="4"/>
        <v>1.8597997138769671</v>
      </c>
      <c r="L42" s="29">
        <v>8</v>
      </c>
      <c r="M42" s="31">
        <v>687</v>
      </c>
      <c r="N42" s="37">
        <f t="shared" si="2"/>
        <v>1.1644832605531297</v>
      </c>
    </row>
    <row r="43" spans="1:14" ht="18.75" x14ac:dyDescent="0.3">
      <c r="A43" s="9" t="s">
        <v>44</v>
      </c>
      <c r="B43" s="9" t="s">
        <v>81</v>
      </c>
      <c r="C43" s="10">
        <v>5</v>
      </c>
      <c r="D43" s="11">
        <v>499</v>
      </c>
      <c r="E43" s="12">
        <f t="shared" si="3"/>
        <v>1.002004008016032</v>
      </c>
      <c r="F43" s="13">
        <v>2</v>
      </c>
      <c r="G43" s="14">
        <v>440</v>
      </c>
      <c r="H43" s="15">
        <f t="shared" si="0"/>
        <v>0.45454545454545453</v>
      </c>
      <c r="I43" s="16">
        <v>6</v>
      </c>
      <c r="J43" s="4">
        <v>462</v>
      </c>
      <c r="K43" s="28">
        <f t="shared" si="4"/>
        <v>1.2987012987012987</v>
      </c>
      <c r="L43" s="29">
        <v>8</v>
      </c>
      <c r="M43" s="31">
        <v>447</v>
      </c>
      <c r="N43" s="37">
        <f>L43/M43*100</f>
        <v>1.7897091722595078</v>
      </c>
    </row>
    <row r="44" spans="1:14" ht="15.75" x14ac:dyDescent="0.25">
      <c r="A44" s="17"/>
      <c r="B44" s="23" t="s">
        <v>85</v>
      </c>
      <c r="C44" s="23">
        <f>SUM(C3:C43)</f>
        <v>782</v>
      </c>
      <c r="D44" s="23">
        <f>SUM(D3:D43)</f>
        <v>37693</v>
      </c>
      <c r="E44" s="24">
        <f t="shared" si="3"/>
        <v>2.0746557716286844</v>
      </c>
      <c r="F44" s="23">
        <f>SUM(F3:F43)</f>
        <v>895</v>
      </c>
      <c r="G44" s="23">
        <f>SUM(G3:G43)</f>
        <v>39278</v>
      </c>
      <c r="H44" s="25">
        <f t="shared" ref="H44" si="5">F44/G44*100</f>
        <v>2.278629258108865</v>
      </c>
      <c r="I44" s="23">
        <f>SUM(I3:I43)</f>
        <v>1015</v>
      </c>
      <c r="J44" s="26">
        <f>SUM(J3:J43)</f>
        <v>41001</v>
      </c>
      <c r="K44" s="27">
        <f>I44/J44*100</f>
        <v>2.4755493768444672</v>
      </c>
      <c r="L44" s="27">
        <f>SUM(L3:L43)</f>
        <v>1135</v>
      </c>
      <c r="M44" s="27">
        <f>SUM(M3:M43)</f>
        <v>42861</v>
      </c>
      <c r="N44" s="27">
        <f>L44/M44*100</f>
        <v>2.6480950047829031</v>
      </c>
    </row>
  </sheetData>
  <sortState xmlns:xlrd2="http://schemas.microsoft.com/office/spreadsheetml/2017/richdata2" ref="A3:H43">
    <sortCondition ref="B3:B43"/>
  </sortState>
  <mergeCells count="4">
    <mergeCell ref="C1:E1"/>
    <mergeCell ref="F1:H1"/>
    <mergeCell ref="I1:K1"/>
    <mergeCell ref="L1:N1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2019-11-11T21:42:27Z</dcterms:modified>
</cp:coreProperties>
</file>